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Építészet" sheetId="1" r:id="rId1"/>
  </sheets>
  <definedNames>
    <definedName name="_xlnm.Print_Area" localSheetId="0">'Építészet'!$A$1:$H$109</definedName>
  </definedNames>
  <calcPr fullCalcOnLoad="1"/>
</workbook>
</file>

<file path=xl/sharedStrings.xml><?xml version="1.0" encoding="utf-8"?>
<sst xmlns="http://schemas.openxmlformats.org/spreadsheetml/2006/main" count="162" uniqueCount="97">
  <si>
    <t>Tétel szövege</t>
  </si>
  <si>
    <t>Menny.</t>
  </si>
  <si>
    <t>Anyag egységár</t>
  </si>
  <si>
    <t>Díj egységre</t>
  </si>
  <si>
    <t>Anyag összesen</t>
  </si>
  <si>
    <t>Díj összesen</t>
  </si>
  <si>
    <t>fm</t>
  </si>
  <si>
    <t>klt.</t>
  </si>
  <si>
    <t>Elektromos munkák</t>
  </si>
  <si>
    <t>Épületgépészet</t>
  </si>
  <si>
    <t>db</t>
  </si>
  <si>
    <t>m2</t>
  </si>
  <si>
    <t>Nettó összesen:</t>
  </si>
  <si>
    <t>Nettó mindösszesen:</t>
  </si>
  <si>
    <t>Áfa 27% :</t>
  </si>
  <si>
    <t>Bruttó:</t>
  </si>
  <si>
    <t xml:space="preserve">Építészeti munkák </t>
  </si>
  <si>
    <t>Káva javítása bontott nyílászáró körül</t>
  </si>
  <si>
    <t>Ablakkönyöklő külső</t>
  </si>
  <si>
    <t>Ablakkönyöklő belső</t>
  </si>
  <si>
    <t>Falfelület és mennyezet festése</t>
  </si>
  <si>
    <t>Homlokzatvakolat javítása</t>
  </si>
  <si>
    <t>Kávák hőszigetelése kompletten</t>
  </si>
  <si>
    <t>Törmelékelszállítás</t>
  </si>
  <si>
    <t xml:space="preserve">Homlokzat színezése </t>
  </si>
  <si>
    <t>Fóliatakarás készítése födémen 2 rtg.-ben</t>
  </si>
  <si>
    <t>Ideiglenes melléklétesítmények ( mobil WC , ideiglenes energia, ideiglenes víz , ideiglenes kerítés )</t>
  </si>
  <si>
    <t>Lábazati gyöngyvakolat készítése</t>
  </si>
  <si>
    <t>Vezetékek, kábelek és szerelvények bontása; vörösréz vagy alumínium vezeték leszerelése védőcsőből kihúzva, lámpatestek leszerelve, megsemmisítő helyre leszállítva.</t>
  </si>
  <si>
    <t>szpó</t>
  </si>
  <si>
    <t>Szerelvénydoboz, elhelyezése, fészekvéssésel, átm 65mm sorolható Schneider szerelvény rögzítő csavarral</t>
  </si>
  <si>
    <t xml:space="preserve">db     </t>
  </si>
  <si>
    <t>gégecső elhelyezése horonyba mért betáp részére DX 25 lépésálló gégecső</t>
  </si>
  <si>
    <t>Horonyvésés, fészekvésés, téglafalba, vegyes falazatba átm 40mm ig 4 cm mélységben</t>
  </si>
  <si>
    <t>Védőcső elhelyezése falon kívül, előre elkészített tartószerkezetre szerelve, merev vagy hajlékony műanyag csőből, elágazó dobozokkal, belső átmérő: 9-16 mm HYDRO-THERM beltéri Mü I. vastagfalú, merev műanyag szürke védőcső 16 mm, Kód: MU-III 16</t>
  </si>
  <si>
    <t xml:space="preserve">m      </t>
  </si>
  <si>
    <t>Védőcső elhelyezése falon kívül, előre elkészített tartószerkezetre szerelve, merev vagy hajlékony műanyag csőből, elágazó dobozokkal, belső átmérő: 21-29 mm HYDRO-THERM beltéri Mü I. vastagfalú, merev műanyag szürke védőcső 23 mm, Kód: MU-III 23</t>
  </si>
  <si>
    <t>Szigetelt és árnyékolt vezeték elhelyezése védőcsőbe húzva vagy vezetékcsatornába fektetve, TV-antennakábel és híradástechnikai vezeték Koaxiális kábel RG  6 (75 Ohm)</t>
  </si>
  <si>
    <t>Szigetelt és árnyékolt vezeték elhelyezése védőcsőbe húzva vagy vezetékcsatornába fektetve, TV-antennakábel és híradástechnikai vezeték UTP cat. 5. falikábel</t>
  </si>
  <si>
    <t>Vezeték összekötése és bekötése készülékbe kábelsaru nélkül, 5 vezetékszál esetén</t>
  </si>
  <si>
    <t xml:space="preserve">EPH csomópont kiépítése kazánhelységbe, gépészeti csövek bekötése </t>
  </si>
  <si>
    <t>klt</t>
  </si>
  <si>
    <t>Áramköri kiselosztók, falon kívüli elhelyezéssel, kalapsínes szerelőlappal, max. 125A-ig, vízmentes IP 55 védettséggel, földsín nélkül (kismegszakítók, védőkapcsolók, stb. számára), helyszínen összeszerelve, Moeller tip. E-FŐ</t>
  </si>
  <si>
    <t>Érintés védelmi jegyzőkönyv , első felülvizsgálati jegyzőkönyv átadási dokumentáció, 2pld</t>
  </si>
  <si>
    <t>Szigetelt vezeték elhelyezése védőcsőbe húzva vagy vezetékcsatornába fektetve, réz vagy alumínium érrel, leágazó kötésekkel, szigetelés méréssel, a szerelvényekhez csatlakozó vezetékvégek bekötése nélkül, keresztmetszet: 0,5-2,5 mm2 Mcu 450/750V 1x2,5 mm2, tömör vezetővel, /H07V-U/</t>
  </si>
  <si>
    <t>Szigetelt vezeték elhelyezése védőcsőbe húzva vagy vezetékcsatornába fektetve, réz vagy alumínium érrel, leágazó kötésekkel, szigetelés méréssel, a szerelvényekhez csatlakozó vezetékvégek bekötése nélkül, keresztmetszet: 4-6 mm2 Mkh 450/750V 1x  6 mm2, különlegesen hajlékony rézvezetővel, /H07V-K/</t>
  </si>
  <si>
    <t xml:space="preserve">Kábelszerű vezeték elhelyezése előre elkészített tartószerkezetre, 1-5 erű, réz vagy alumínium érrel, elágazó dobozokkal és kötésekkel, szigetelés méréssel, a szerelvényekhez csatlakozó vezetékvégek bekötése nélkül, keresztmetszet: 1,5-2,5 mm2 Mbcu </t>
  </si>
  <si>
    <t>Kábelszerű vezeték elhelyezése előre elkészített tartószerkezetre, 1-5 erű, réz vagy alumínium érrel, elágazó dobozokkal és kötésekkel, szigetelés méréssel, a szerelvényekhez csatlakozó vezetékvégek bekötése nélkül, keresztmetszet: 10 mm2 MBcu 300/500 V 5x10 mm2, tömör rézvezetővel, /NYM/</t>
  </si>
  <si>
    <t>Meglévő tetőfelület síkjának javítása, felület átvizsgálása</t>
  </si>
  <si>
    <t>Tetőfólia elhelyezése</t>
  </si>
  <si>
    <t>Cseréplécezés készítése tetőfelületre vetítve, a szükséges ellenlécezéssel</t>
  </si>
  <si>
    <t>Új tetőfedés készítése a szükséges kiegészítő szerelvényekkel (hófogó, szellőző csetép, stb.)</t>
  </si>
  <si>
    <t>Deszka borítása cseréje</t>
  </si>
  <si>
    <t>Előző tétel felületkezelése</t>
  </si>
  <si>
    <t>Meglévő ereszcsatorna rendszer cseréje ( bontás és új horganyzott csatorna elhelyezése )</t>
  </si>
  <si>
    <t xml:space="preserve">Fődém hőszigetelése 20 cm vtg. </t>
  </si>
  <si>
    <t>Egy- ség</t>
  </si>
  <si>
    <t>Meglévő rossz állapotú homlokzatvakolat leverése</t>
  </si>
  <si>
    <t>Szigetelt vezeték elhelyezése védőcsőbe húzva vagy vezetékcsatornába fektetve, réz vagy alumínium érrel, leágazó kötésekkel, szigetelés méréssel, a szerelvényekhez csatlakozó vezetékvégek bekötése nélkül, keresztmetszet: 0,5-2,5 mm2 Mcu 450/750V 1x1,5 mm2, tömör vezetővel, /H07V-U/</t>
  </si>
  <si>
    <t>Meglévő tetőfedés és lécezés bontása</t>
  </si>
  <si>
    <t>Homlokzati Hőszigetelő rendszer készítése  15 cm vtg. Polisztirol rendszerrel</t>
  </si>
  <si>
    <t>Lábazati hőszigetelés készítése 14 cm vtg.-ban</t>
  </si>
  <si>
    <t>Vakolatjavítás beltérben előírányzat</t>
  </si>
  <si>
    <t>Falfelület és mennyezet flekkelése, javítása festés előtt</t>
  </si>
  <si>
    <t>Szerelvény elhelyezése, világítási áram körök részére, és dugalj áramkörök részére  SCHNEIDER Asfora fehér dugalj</t>
  </si>
  <si>
    <t>Szerelvény elhelyezése, világítási áram körök részére, és dugalj áramkörök részére  SCHNEIDER Asfora fehér 101 kacsoló kerettel sorolva</t>
  </si>
  <si>
    <t>Szerelvény elhelyezése, világítási áram körök részére, és dugalj áramkörök részére  SCHNEIDER Asfora fehér 102 kacsoló kerettel sorolva</t>
  </si>
  <si>
    <t>Szerelvény elhelyezése, világítási áram körök részére, és dugalj áramkörök részére  SCHNEIDER Asfora fehér 101 nyomó kacsoló kerettel sorolva</t>
  </si>
  <si>
    <t>Szolgálati lakás fűtésszerelés, csőhálózat szerelvények és radiátorok</t>
  </si>
  <si>
    <t>Gázvezetékek szerelése nyomásszabályozó és gázmérők között, gázmérőktől gázkazánig</t>
  </si>
  <si>
    <t>Bosch Condens 2500 kombi WBC 28-1 DCF gázkazán</t>
  </si>
  <si>
    <t>Függőleges égéstermék elvezetés ferdetető és tetőátvezető idommal</t>
  </si>
  <si>
    <t>Meglévő beltéri gázvezeték és gázkészülékek lebontása, udvari deponálása, falazat helyreállítása nélkül</t>
  </si>
  <si>
    <t>Próbafűtés, radiátorok beszabályozása</t>
  </si>
  <si>
    <t>Gáz és kémyényterv</t>
  </si>
  <si>
    <t>Radiátor és csővezeték méretezése</t>
  </si>
  <si>
    <t>Gázvezeték átadási költsége</t>
  </si>
  <si>
    <t>Gázkazánok beüzemelés költsége</t>
  </si>
  <si>
    <t>Égéstermék elvezetés átvételi költsége</t>
  </si>
  <si>
    <t>EPH érintésvédelem kiépítése gépészeti berendezésekhez</t>
  </si>
  <si>
    <t xml:space="preserve">Termosztátok beépítése és bekötése </t>
  </si>
  <si>
    <t xml:space="preserve"> </t>
  </si>
  <si>
    <t>Bejárati ajtó bontása 100 x 210</t>
  </si>
  <si>
    <t>Bejárati ajtó beépítése 100 x 210</t>
  </si>
  <si>
    <t>Középen felnyíló bukó - nyíló ablak beépítése 150 x 150</t>
  </si>
  <si>
    <t>Középen felnyíló bukó - nyíló ablak bontása 150 x 150</t>
  </si>
  <si>
    <t>Középen felnyíló bukó - nyíló ablak bontása 190 x 150</t>
  </si>
  <si>
    <t>Padlóburkolat bontása</t>
  </si>
  <si>
    <t>Aljzat javítása bontott padlóburkolat helyén</t>
  </si>
  <si>
    <t>Kent szigetelés készítése</t>
  </si>
  <si>
    <t>Padlóburkolat készítése</t>
  </si>
  <si>
    <t>Homlokzat állványozása</t>
  </si>
  <si>
    <t>Munkaterület ideiglenes lehatárolása</t>
  </si>
  <si>
    <t>Parapetek kifalazása</t>
  </si>
  <si>
    <t>Parapetek vakolása</t>
  </si>
  <si>
    <t>Nyomásszabályozó és gázmérők falszigetelés miatti le és visszaszerelése</t>
  </si>
  <si>
    <t>Szolgálati lakás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</si>
</sst>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  <numFmt numFmtId="165" formatCode="#,##0\ &quot;Ft&quot;"/>
    <numFmt numFmtId="166" formatCode="#,##0.0"/>
    <numFmt numFmtId="167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18" fillId="0" borderId="0" xfId="0" applyNumberFormat="1" applyFont="1" applyFill="1" applyBorder="1" applyAlignment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18" fillId="0" borderId="0" xfId="0" applyNumberFormat="1" applyFont="1" applyFill="1" applyBorder="1" applyAlignment="1">
      <alignment horizontal="right" vertical="top" wrapText="1"/>
    </xf>
    <xf numFmtId="4" fontId="19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3" fontId="18" fillId="0" borderId="0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vertical="center" wrapText="1"/>
    </xf>
    <xf numFmtId="3" fontId="38" fillId="0" borderId="0" xfId="0" applyNumberFormat="1" applyFont="1" applyBorder="1" applyAlignment="1">
      <alignment horizontal="center"/>
    </xf>
    <xf numFmtId="3" fontId="18" fillId="0" borderId="0" xfId="0" applyNumberFormat="1" applyFont="1" applyFill="1" applyBorder="1" applyAlignment="1">
      <alignment wrapText="1"/>
    </xf>
    <xf numFmtId="4" fontId="18" fillId="0" borderId="0" xfId="0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 horizontal="center" wrapText="1"/>
    </xf>
    <xf numFmtId="3" fontId="38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horizontal="center" vertical="top" wrapText="1"/>
    </xf>
    <xf numFmtId="3" fontId="19" fillId="0" borderId="0" xfId="0" applyNumberFormat="1" applyFont="1" applyFill="1" applyAlignment="1">
      <alignment horizontal="center" vertical="top" wrapText="1"/>
    </xf>
    <xf numFmtId="3" fontId="39" fillId="0" borderId="0" xfId="0" applyNumberFormat="1" applyFont="1" applyFill="1" applyBorder="1" applyAlignment="1">
      <alignment horizontal="left" vertical="top" wrapText="1"/>
    </xf>
    <xf numFmtId="4" fontId="38" fillId="0" borderId="0" xfId="0" applyNumberFormat="1" applyFont="1" applyFill="1" applyBorder="1" applyAlignment="1">
      <alignment horizontal="right" vertical="top"/>
    </xf>
    <xf numFmtId="3" fontId="38" fillId="0" borderId="0" xfId="0" applyNumberFormat="1" applyFont="1" applyFill="1" applyBorder="1" applyAlignment="1">
      <alignment horizontal="center" vertical="top" wrapText="1"/>
    </xf>
    <xf numFmtId="3" fontId="38" fillId="0" borderId="0" xfId="0" applyNumberFormat="1" applyFont="1" applyFill="1" applyBorder="1" applyAlignment="1">
      <alignment horizontal="center" vertical="top"/>
    </xf>
    <xf numFmtId="3" fontId="38" fillId="0" borderId="10" xfId="0" applyNumberFormat="1" applyFont="1" applyFill="1" applyBorder="1" applyAlignment="1">
      <alignment horizontal="center" vertical="top"/>
    </xf>
    <xf numFmtId="3" fontId="38" fillId="0" borderId="10" xfId="0" applyNumberFormat="1" applyFont="1" applyFill="1" applyBorder="1" applyAlignment="1">
      <alignment horizontal="left" vertical="top" wrapText="1"/>
    </xf>
    <xf numFmtId="4" fontId="38" fillId="0" borderId="10" xfId="0" applyNumberFormat="1" applyFont="1" applyFill="1" applyBorder="1" applyAlignment="1">
      <alignment horizontal="right" vertical="top"/>
    </xf>
    <xf numFmtId="3" fontId="38" fillId="0" borderId="10" xfId="0" applyNumberFormat="1" applyFont="1" applyFill="1" applyBorder="1" applyAlignment="1">
      <alignment horizontal="center" vertical="top" wrapText="1"/>
    </xf>
    <xf numFmtId="3" fontId="38" fillId="0" borderId="0" xfId="0" applyNumberFormat="1" applyFont="1" applyFill="1" applyBorder="1" applyAlignment="1">
      <alignment vertical="top"/>
    </xf>
    <xf numFmtId="4" fontId="38" fillId="0" borderId="0" xfId="0" applyNumberFormat="1" applyFont="1" applyFill="1" applyBorder="1" applyAlignment="1">
      <alignment vertical="top"/>
    </xf>
    <xf numFmtId="3" fontId="38" fillId="0" borderId="0" xfId="0" applyNumberFormat="1" applyFont="1" applyFill="1" applyBorder="1" applyAlignment="1">
      <alignment horizontal="center" vertical="top"/>
    </xf>
    <xf numFmtId="3" fontId="38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3" fontId="38" fillId="0" borderId="0" xfId="0" applyNumberFormat="1" applyFont="1" applyFill="1" applyBorder="1" applyAlignment="1">
      <alignment horizontal="center" vertical="top"/>
    </xf>
    <xf numFmtId="0" fontId="38" fillId="0" borderId="0" xfId="0" applyFont="1" applyFill="1" applyAlignment="1">
      <alignment horizontal="center" vertical="top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view="pageBreakPreview" zoomScaleSheetLayoutView="100" zoomScalePageLayoutView="0" workbookViewId="0" topLeftCell="A37">
      <selection activeCell="B99" sqref="B99"/>
    </sheetView>
  </sheetViews>
  <sheetFormatPr defaultColWidth="9.140625" defaultRowHeight="15"/>
  <cols>
    <col min="1" max="1" width="4.7109375" style="18" customWidth="1"/>
    <col min="2" max="2" width="29.00390625" style="31" customWidth="1"/>
    <col min="3" max="3" width="7.421875" style="32" customWidth="1"/>
    <col min="4" max="4" width="5.00390625" style="18" customWidth="1"/>
    <col min="5" max="5" width="10.7109375" style="18" customWidth="1"/>
    <col min="6" max="6" width="9.140625" style="18" customWidth="1"/>
    <col min="7" max="7" width="10.421875" style="18" customWidth="1"/>
    <col min="8" max="8" width="10.7109375" style="18" customWidth="1"/>
    <col min="9" max="9" width="9.140625" style="1" customWidth="1"/>
    <col min="10" max="10" width="17.8515625" style="4" customWidth="1"/>
    <col min="11" max="11" width="26.00390625" style="0" customWidth="1"/>
  </cols>
  <sheetData>
    <row r="1" spans="1:8" ht="15">
      <c r="A1" s="26"/>
      <c r="B1" s="31" t="s">
        <v>96</v>
      </c>
      <c r="D1" s="26"/>
      <c r="E1" s="26"/>
      <c r="F1" s="26"/>
      <c r="G1" s="26"/>
      <c r="H1" s="26"/>
    </row>
    <row r="2" spans="2:8" ht="25.5">
      <c r="B2" s="13" t="s">
        <v>0</v>
      </c>
      <c r="C2" s="11" t="s">
        <v>1</v>
      </c>
      <c r="D2" s="9" t="s">
        <v>56</v>
      </c>
      <c r="E2" s="9" t="s">
        <v>2</v>
      </c>
      <c r="F2" s="9" t="s">
        <v>3</v>
      </c>
      <c r="G2" s="9" t="s">
        <v>4</v>
      </c>
      <c r="H2" s="12" t="s">
        <v>5</v>
      </c>
    </row>
    <row r="3" spans="2:8" ht="7.5" customHeight="1">
      <c r="B3" s="2"/>
      <c r="C3" s="6"/>
      <c r="D3" s="9"/>
      <c r="E3" s="9"/>
      <c r="F3" s="9"/>
      <c r="G3" s="9"/>
      <c r="H3" s="9"/>
    </row>
    <row r="4" spans="2:8" ht="15">
      <c r="B4" s="2" t="s">
        <v>16</v>
      </c>
      <c r="C4" s="6"/>
      <c r="D4" s="9"/>
      <c r="E4" s="9"/>
      <c r="F4" s="9"/>
      <c r="G4" s="9"/>
      <c r="H4" s="9"/>
    </row>
    <row r="5" spans="2:8" ht="15">
      <c r="B5" s="2"/>
      <c r="C5" s="6"/>
      <c r="D5" s="9"/>
      <c r="E5" s="9"/>
      <c r="F5" s="9"/>
      <c r="G5" s="9"/>
      <c r="H5" s="9"/>
    </row>
    <row r="6" spans="1:8" ht="25.5">
      <c r="A6" s="18">
        <v>1</v>
      </c>
      <c r="B6" s="3" t="s">
        <v>59</v>
      </c>
      <c r="C6" s="7">
        <v>79</v>
      </c>
      <c r="D6" s="10" t="s">
        <v>11</v>
      </c>
      <c r="E6" s="10"/>
      <c r="F6" s="10"/>
      <c r="G6" s="10">
        <f>(C6*E6)</f>
        <v>0</v>
      </c>
      <c r="H6" s="10">
        <f>(C6*F6)</f>
        <v>0</v>
      </c>
    </row>
    <row r="7" spans="1:8" ht="25.5">
      <c r="A7" s="18">
        <v>2</v>
      </c>
      <c r="B7" s="3" t="s">
        <v>48</v>
      </c>
      <c r="C7" s="7">
        <v>79</v>
      </c>
      <c r="D7" s="10" t="s">
        <v>11</v>
      </c>
      <c r="E7" s="10"/>
      <c r="F7" s="10"/>
      <c r="G7" s="10">
        <f aca="true" t="shared" si="0" ref="G7:G13">(C7*E7)</f>
        <v>0</v>
      </c>
      <c r="H7" s="10">
        <f aca="true" t="shared" si="1" ref="H7:H13">(C7*F7)</f>
        <v>0</v>
      </c>
    </row>
    <row r="8" spans="1:8" ht="15">
      <c r="A8" s="18">
        <v>3</v>
      </c>
      <c r="B8" s="3" t="s">
        <v>49</v>
      </c>
      <c r="C8" s="7">
        <v>79</v>
      </c>
      <c r="D8" s="10" t="s">
        <v>11</v>
      </c>
      <c r="E8" s="10"/>
      <c r="F8" s="10"/>
      <c r="G8" s="10">
        <f t="shared" si="0"/>
        <v>0</v>
      </c>
      <c r="H8" s="10">
        <f t="shared" si="1"/>
        <v>0</v>
      </c>
    </row>
    <row r="9" spans="1:8" ht="31.5" customHeight="1">
      <c r="A9" s="18">
        <v>4</v>
      </c>
      <c r="B9" s="3" t="s">
        <v>50</v>
      </c>
      <c r="C9" s="7">
        <v>79</v>
      </c>
      <c r="D9" s="10" t="s">
        <v>11</v>
      </c>
      <c r="E9" s="10"/>
      <c r="F9" s="10"/>
      <c r="G9" s="10">
        <f t="shared" si="0"/>
        <v>0</v>
      </c>
      <c r="H9" s="10">
        <f t="shared" si="1"/>
        <v>0</v>
      </c>
    </row>
    <row r="10" spans="1:8" ht="38.25">
      <c r="A10" s="18">
        <v>5</v>
      </c>
      <c r="B10" s="3" t="s">
        <v>51</v>
      </c>
      <c r="C10" s="7">
        <v>11</v>
      </c>
      <c r="D10" s="10" t="s">
        <v>11</v>
      </c>
      <c r="E10" s="10"/>
      <c r="F10" s="10"/>
      <c r="G10" s="10">
        <f t="shared" si="0"/>
        <v>0</v>
      </c>
      <c r="H10" s="10">
        <f t="shared" si="1"/>
        <v>0</v>
      </c>
    </row>
    <row r="11" spans="1:11" ht="15">
      <c r="A11" s="33">
        <v>6</v>
      </c>
      <c r="B11" s="3" t="s">
        <v>52</v>
      </c>
      <c r="C11" s="7">
        <v>11</v>
      </c>
      <c r="D11" s="10" t="s">
        <v>11</v>
      </c>
      <c r="E11" s="10"/>
      <c r="F11" s="10"/>
      <c r="G11" s="10">
        <f t="shared" si="0"/>
        <v>0</v>
      </c>
      <c r="H11" s="10">
        <f t="shared" si="1"/>
        <v>0</v>
      </c>
      <c r="K11" t="s">
        <v>81</v>
      </c>
    </row>
    <row r="12" spans="1:8" ht="15">
      <c r="A12" s="33">
        <v>7</v>
      </c>
      <c r="B12" s="3" t="s">
        <v>53</v>
      </c>
      <c r="C12" s="7">
        <v>11</v>
      </c>
      <c r="D12" s="10" t="s">
        <v>11</v>
      </c>
      <c r="E12" s="10"/>
      <c r="F12" s="10"/>
      <c r="G12" s="10">
        <f t="shared" si="0"/>
        <v>0</v>
      </c>
      <c r="H12" s="10">
        <f t="shared" si="1"/>
        <v>0</v>
      </c>
    </row>
    <row r="13" spans="1:8" ht="38.25">
      <c r="A13" s="33">
        <v>8</v>
      </c>
      <c r="B13" s="3" t="s">
        <v>54</v>
      </c>
      <c r="C13" s="7">
        <v>0.22</v>
      </c>
      <c r="D13" s="10" t="s">
        <v>7</v>
      </c>
      <c r="E13" s="10"/>
      <c r="F13" s="10"/>
      <c r="G13" s="10">
        <f t="shared" si="0"/>
        <v>0</v>
      </c>
      <c r="H13" s="10">
        <f t="shared" si="1"/>
        <v>0</v>
      </c>
    </row>
    <row r="14" spans="1:8" ht="15">
      <c r="A14" s="33">
        <v>9</v>
      </c>
      <c r="B14" s="3" t="s">
        <v>82</v>
      </c>
      <c r="C14" s="7">
        <v>1</v>
      </c>
      <c r="D14" s="10" t="s">
        <v>10</v>
      </c>
      <c r="E14" s="10"/>
      <c r="F14" s="10"/>
      <c r="G14" s="10">
        <f>(C14*E14)</f>
        <v>0</v>
      </c>
      <c r="H14" s="10">
        <f>(C14*F14)</f>
        <v>0</v>
      </c>
    </row>
    <row r="15" spans="1:8" ht="25.5">
      <c r="A15" s="33">
        <v>10</v>
      </c>
      <c r="B15" s="3" t="s">
        <v>85</v>
      </c>
      <c r="C15" s="7">
        <v>2</v>
      </c>
      <c r="D15" s="10" t="s">
        <v>10</v>
      </c>
      <c r="E15" s="10"/>
      <c r="F15" s="10"/>
      <c r="G15" s="10">
        <f>(C15*E15)</f>
        <v>0</v>
      </c>
      <c r="H15" s="10">
        <f>(C15*F15)</f>
        <v>0</v>
      </c>
    </row>
    <row r="16" spans="1:8" ht="25.5">
      <c r="A16" s="33">
        <v>11</v>
      </c>
      <c r="B16" s="3" t="s">
        <v>86</v>
      </c>
      <c r="C16" s="7">
        <v>1</v>
      </c>
      <c r="D16" s="10" t="s">
        <v>10</v>
      </c>
      <c r="E16" s="10"/>
      <c r="F16" s="10"/>
      <c r="G16" s="10">
        <f>(C16*E16)</f>
        <v>0</v>
      </c>
      <c r="H16" s="10">
        <f>(C16*F16)</f>
        <v>0</v>
      </c>
    </row>
    <row r="17" spans="1:8" ht="25.5">
      <c r="A17" s="33">
        <v>12</v>
      </c>
      <c r="B17" s="3" t="s">
        <v>17</v>
      </c>
      <c r="C17" s="7">
        <v>19</v>
      </c>
      <c r="D17" s="10" t="s">
        <v>6</v>
      </c>
      <c r="E17" s="10"/>
      <c r="F17" s="10"/>
      <c r="G17" s="10">
        <f>(C17*E17)</f>
        <v>0</v>
      </c>
      <c r="H17" s="10">
        <f>(C17*F17)</f>
        <v>0</v>
      </c>
    </row>
    <row r="18" spans="1:8" ht="15">
      <c r="A18" s="33">
        <v>13</v>
      </c>
      <c r="B18" s="3" t="s">
        <v>83</v>
      </c>
      <c r="C18" s="7">
        <v>1</v>
      </c>
      <c r="D18" s="10" t="s">
        <v>10</v>
      </c>
      <c r="E18" s="10"/>
      <c r="F18" s="10"/>
      <c r="G18" s="10">
        <f>(C18*E18)</f>
        <v>0</v>
      </c>
      <c r="H18" s="10">
        <f>(C18*F18)</f>
        <v>0</v>
      </c>
    </row>
    <row r="19" spans="1:8" ht="25.5">
      <c r="A19" s="33">
        <v>14</v>
      </c>
      <c r="B19" s="3" t="s">
        <v>84</v>
      </c>
      <c r="C19" s="7">
        <v>2</v>
      </c>
      <c r="D19" s="10" t="s">
        <v>10</v>
      </c>
      <c r="E19" s="10"/>
      <c r="F19" s="10"/>
      <c r="G19" s="10">
        <f>(C19*E19)</f>
        <v>0</v>
      </c>
      <c r="H19" s="10">
        <f>(C19*F19)</f>
        <v>0</v>
      </c>
    </row>
    <row r="20" spans="1:8" ht="15">
      <c r="A20" s="33">
        <v>15</v>
      </c>
      <c r="B20" s="3" t="s">
        <v>18</v>
      </c>
      <c r="C20" s="7">
        <v>5</v>
      </c>
      <c r="D20" s="10" t="s">
        <v>6</v>
      </c>
      <c r="E20" s="10"/>
      <c r="F20" s="10"/>
      <c r="G20" s="10">
        <f>(C20*E20)</f>
        <v>0</v>
      </c>
      <c r="H20" s="10">
        <f>(C20*F20)</f>
        <v>0</v>
      </c>
    </row>
    <row r="21" spans="1:8" ht="15">
      <c r="A21" s="33">
        <v>16</v>
      </c>
      <c r="B21" s="3" t="s">
        <v>19</v>
      </c>
      <c r="C21" s="7">
        <v>5</v>
      </c>
      <c r="D21" s="10" t="s">
        <v>6</v>
      </c>
      <c r="E21" s="10"/>
      <c r="F21" s="10"/>
      <c r="G21" s="10">
        <f>(C21*E21)</f>
        <v>0</v>
      </c>
      <c r="H21" s="10">
        <f>(C21*F21)</f>
        <v>0</v>
      </c>
    </row>
    <row r="22" spans="1:8" ht="15">
      <c r="A22" s="33">
        <v>17</v>
      </c>
      <c r="B22" s="3" t="s">
        <v>87</v>
      </c>
      <c r="C22" s="7">
        <v>5.86</v>
      </c>
      <c r="D22" s="10" t="s">
        <v>11</v>
      </c>
      <c r="E22" s="10"/>
      <c r="F22" s="10"/>
      <c r="G22" s="10">
        <f aca="true" t="shared" si="2" ref="G22:G28">(C22*E22)</f>
        <v>0</v>
      </c>
      <c r="H22" s="10">
        <f aca="true" t="shared" si="3" ref="H22:H28">(C22*F22)</f>
        <v>0</v>
      </c>
    </row>
    <row r="23" spans="1:8" ht="25.5">
      <c r="A23" s="33">
        <v>18</v>
      </c>
      <c r="B23" s="3" t="s">
        <v>88</v>
      </c>
      <c r="C23" s="7">
        <v>5.86</v>
      </c>
      <c r="D23" s="10" t="s">
        <v>11</v>
      </c>
      <c r="E23" s="10"/>
      <c r="F23" s="10"/>
      <c r="G23" s="10">
        <f t="shared" si="2"/>
        <v>0</v>
      </c>
      <c r="H23" s="10">
        <f t="shared" si="3"/>
        <v>0</v>
      </c>
    </row>
    <row r="24" spans="1:8" ht="15">
      <c r="A24" s="33">
        <v>19</v>
      </c>
      <c r="B24" s="3" t="s">
        <v>89</v>
      </c>
      <c r="C24" s="7">
        <v>5.86</v>
      </c>
      <c r="D24" s="10" t="s">
        <v>11</v>
      </c>
      <c r="E24" s="10"/>
      <c r="F24" s="10"/>
      <c r="G24" s="10">
        <f t="shared" si="2"/>
        <v>0</v>
      </c>
      <c r="H24" s="10">
        <f t="shared" si="3"/>
        <v>0</v>
      </c>
    </row>
    <row r="25" spans="1:8" ht="15">
      <c r="A25" s="33">
        <v>20</v>
      </c>
      <c r="B25" s="3" t="s">
        <v>90</v>
      </c>
      <c r="C25" s="7">
        <v>5.86</v>
      </c>
      <c r="D25" s="10" t="s">
        <v>11</v>
      </c>
      <c r="E25" s="10"/>
      <c r="F25" s="10"/>
      <c r="G25" s="10">
        <f t="shared" si="2"/>
        <v>0</v>
      </c>
      <c r="H25" s="10">
        <f t="shared" si="3"/>
        <v>0</v>
      </c>
    </row>
    <row r="26" spans="1:8" ht="15">
      <c r="A26" s="33">
        <v>21</v>
      </c>
      <c r="B26" s="3" t="s">
        <v>93</v>
      </c>
      <c r="C26" s="7">
        <v>2.5</v>
      </c>
      <c r="D26" s="10" t="s">
        <v>11</v>
      </c>
      <c r="E26" s="10"/>
      <c r="F26" s="10"/>
      <c r="G26" s="10">
        <f t="shared" si="2"/>
        <v>0</v>
      </c>
      <c r="H26" s="10">
        <f t="shared" si="3"/>
        <v>0</v>
      </c>
    </row>
    <row r="27" spans="1:8" ht="15">
      <c r="A27" s="33">
        <v>22</v>
      </c>
      <c r="B27" s="3" t="s">
        <v>94</v>
      </c>
      <c r="C27" s="7">
        <v>2.5</v>
      </c>
      <c r="D27" s="10" t="s">
        <v>11</v>
      </c>
      <c r="E27" s="10"/>
      <c r="F27" s="10"/>
      <c r="G27" s="10">
        <f t="shared" si="2"/>
        <v>0</v>
      </c>
      <c r="H27" s="10">
        <f t="shared" si="3"/>
        <v>0</v>
      </c>
    </row>
    <row r="28" spans="1:8" ht="25.5">
      <c r="A28" s="33">
        <v>23</v>
      </c>
      <c r="B28" s="3" t="s">
        <v>62</v>
      </c>
      <c r="C28" s="7">
        <v>56</v>
      </c>
      <c r="D28" s="10" t="s">
        <v>11</v>
      </c>
      <c r="E28" s="10"/>
      <c r="F28" s="10"/>
      <c r="G28" s="10">
        <f t="shared" si="2"/>
        <v>0</v>
      </c>
      <c r="H28" s="10">
        <f t="shared" si="3"/>
        <v>0</v>
      </c>
    </row>
    <row r="29" spans="1:9" ht="25.5">
      <c r="A29" s="33">
        <v>24</v>
      </c>
      <c r="B29" s="3" t="s">
        <v>63</v>
      </c>
      <c r="C29" s="7">
        <v>198</v>
      </c>
      <c r="D29" s="10" t="s">
        <v>11</v>
      </c>
      <c r="E29" s="10"/>
      <c r="F29" s="10"/>
      <c r="G29" s="10">
        <f>(C29*E29)</f>
        <v>0</v>
      </c>
      <c r="H29" s="10">
        <f>(C29*F29)</f>
        <v>0</v>
      </c>
      <c r="I29" s="8"/>
    </row>
    <row r="30" spans="1:9" ht="15">
      <c r="A30" s="33">
        <v>25</v>
      </c>
      <c r="B30" s="3" t="s">
        <v>20</v>
      </c>
      <c r="C30" s="7">
        <v>198</v>
      </c>
      <c r="D30" s="10" t="s">
        <v>11</v>
      </c>
      <c r="E30" s="10"/>
      <c r="F30" s="10"/>
      <c r="G30" s="10">
        <f>(C30*E30)</f>
        <v>0</v>
      </c>
      <c r="H30" s="10">
        <f>(C30*F30)</f>
        <v>0</v>
      </c>
      <c r="I30" s="8"/>
    </row>
    <row r="31" spans="1:9" ht="25.5">
      <c r="A31" s="33">
        <v>26</v>
      </c>
      <c r="B31" s="3" t="s">
        <v>57</v>
      </c>
      <c r="C31" s="7">
        <v>5</v>
      </c>
      <c r="D31" s="10" t="s">
        <v>11</v>
      </c>
      <c r="E31" s="10"/>
      <c r="F31" s="10"/>
      <c r="G31" s="10"/>
      <c r="H31" s="10">
        <f>(C31*F31)</f>
        <v>0</v>
      </c>
      <c r="I31" s="8"/>
    </row>
    <row r="32" spans="1:9" ht="15">
      <c r="A32" s="33">
        <v>27</v>
      </c>
      <c r="B32" s="3" t="s">
        <v>21</v>
      </c>
      <c r="C32" s="7">
        <v>5</v>
      </c>
      <c r="D32" s="10" t="s">
        <v>11</v>
      </c>
      <c r="E32" s="10"/>
      <c r="F32" s="10"/>
      <c r="G32" s="10">
        <f>(C32*E32)</f>
        <v>0</v>
      </c>
      <c r="H32" s="10">
        <f>(C32*F32)</f>
        <v>0</v>
      </c>
      <c r="I32" s="8"/>
    </row>
    <row r="33" spans="1:8" ht="38.25">
      <c r="A33" s="33">
        <v>28</v>
      </c>
      <c r="B33" s="3" t="s">
        <v>60</v>
      </c>
      <c r="C33" s="7">
        <v>44</v>
      </c>
      <c r="D33" s="10" t="s">
        <v>11</v>
      </c>
      <c r="E33" s="10"/>
      <c r="F33" s="10"/>
      <c r="G33" s="10">
        <f>(C33*E33)</f>
        <v>0</v>
      </c>
      <c r="H33" s="10">
        <f>(C33*F33)</f>
        <v>0</v>
      </c>
    </row>
    <row r="34" spans="1:8" ht="15">
      <c r="A34" s="33">
        <v>29</v>
      </c>
      <c r="B34" s="3" t="s">
        <v>24</v>
      </c>
      <c r="C34" s="7">
        <v>44</v>
      </c>
      <c r="D34" s="10" t="s">
        <v>11</v>
      </c>
      <c r="E34" s="10"/>
      <c r="F34" s="10"/>
      <c r="G34" s="10">
        <f aca="true" t="shared" si="4" ref="G34:G43">(C34*E34)</f>
        <v>0</v>
      </c>
      <c r="H34" s="10">
        <f aca="true" t="shared" si="5" ref="H34:H43">(C34*F34)</f>
        <v>0</v>
      </c>
    </row>
    <row r="35" spans="1:8" ht="15">
      <c r="A35" s="33">
        <v>30</v>
      </c>
      <c r="B35" s="3" t="s">
        <v>22</v>
      </c>
      <c r="C35" s="7">
        <v>19.6</v>
      </c>
      <c r="D35" s="10" t="s">
        <v>6</v>
      </c>
      <c r="E35" s="10"/>
      <c r="F35" s="10"/>
      <c r="G35" s="10">
        <f t="shared" si="4"/>
        <v>0</v>
      </c>
      <c r="H35" s="10">
        <f t="shared" si="5"/>
        <v>0</v>
      </c>
    </row>
    <row r="36" spans="1:8" ht="15">
      <c r="A36" s="33">
        <v>31</v>
      </c>
      <c r="B36" s="3" t="s">
        <v>55</v>
      </c>
      <c r="C36" s="7">
        <v>72.04</v>
      </c>
      <c r="D36" s="10" t="s">
        <v>11</v>
      </c>
      <c r="E36" s="10"/>
      <c r="F36" s="10"/>
      <c r="G36" s="10">
        <f t="shared" si="4"/>
        <v>0</v>
      </c>
      <c r="H36" s="10">
        <f t="shared" si="5"/>
        <v>0</v>
      </c>
    </row>
    <row r="37" spans="1:8" ht="25.5">
      <c r="A37" s="33">
        <v>32</v>
      </c>
      <c r="B37" s="3" t="s">
        <v>25</v>
      </c>
      <c r="C37" s="7">
        <v>72.04</v>
      </c>
      <c r="D37" s="10" t="s">
        <v>11</v>
      </c>
      <c r="E37" s="10"/>
      <c r="F37" s="10"/>
      <c r="G37" s="10">
        <f t="shared" si="4"/>
        <v>0</v>
      </c>
      <c r="H37" s="10">
        <f t="shared" si="5"/>
        <v>0</v>
      </c>
    </row>
    <row r="38" spans="1:8" ht="25.5">
      <c r="A38" s="33">
        <v>33</v>
      </c>
      <c r="B38" s="3" t="s">
        <v>61</v>
      </c>
      <c r="C38" s="7">
        <v>7.2</v>
      </c>
      <c r="D38" s="10" t="s">
        <v>11</v>
      </c>
      <c r="E38" s="10"/>
      <c r="F38" s="10"/>
      <c r="G38" s="10">
        <f t="shared" si="4"/>
        <v>0</v>
      </c>
      <c r="H38" s="10">
        <f t="shared" si="5"/>
        <v>0</v>
      </c>
    </row>
    <row r="39" spans="1:8" ht="15">
      <c r="A39" s="33">
        <v>34</v>
      </c>
      <c r="B39" s="3" t="s">
        <v>27</v>
      </c>
      <c r="C39" s="7">
        <v>7.2</v>
      </c>
      <c r="D39" s="10" t="s">
        <v>11</v>
      </c>
      <c r="E39" s="10"/>
      <c r="F39" s="10"/>
      <c r="G39" s="10">
        <f t="shared" si="4"/>
        <v>0</v>
      </c>
      <c r="H39" s="10">
        <f t="shared" si="5"/>
        <v>0</v>
      </c>
    </row>
    <row r="40" spans="1:8" ht="15">
      <c r="A40" s="33">
        <v>35</v>
      </c>
      <c r="B40" s="3" t="s">
        <v>91</v>
      </c>
      <c r="C40" s="7">
        <v>60</v>
      </c>
      <c r="D40" s="10" t="s">
        <v>11</v>
      </c>
      <c r="E40" s="10"/>
      <c r="F40" s="10"/>
      <c r="G40" s="10">
        <f t="shared" si="4"/>
        <v>0</v>
      </c>
      <c r="H40" s="10">
        <f t="shared" si="5"/>
        <v>0</v>
      </c>
    </row>
    <row r="41" spans="1:8" ht="25.5">
      <c r="A41" s="33">
        <v>36</v>
      </c>
      <c r="B41" s="3" t="s">
        <v>92</v>
      </c>
      <c r="C41" s="7">
        <v>14.979</v>
      </c>
      <c r="D41" s="10" t="s">
        <v>6</v>
      </c>
      <c r="E41" s="10"/>
      <c r="F41" s="10"/>
      <c r="G41" s="10">
        <f t="shared" si="4"/>
        <v>0</v>
      </c>
      <c r="H41" s="10">
        <f t="shared" si="5"/>
        <v>0</v>
      </c>
    </row>
    <row r="42" spans="1:8" ht="15">
      <c r="A42" s="33">
        <v>37</v>
      </c>
      <c r="B42" s="3" t="s">
        <v>23</v>
      </c>
      <c r="C42" s="7">
        <v>0.25</v>
      </c>
      <c r="D42" s="10" t="s">
        <v>7</v>
      </c>
      <c r="E42" s="10"/>
      <c r="F42" s="10"/>
      <c r="G42" s="10">
        <f t="shared" si="4"/>
        <v>0</v>
      </c>
      <c r="H42" s="10">
        <f t="shared" si="5"/>
        <v>0</v>
      </c>
    </row>
    <row r="43" spans="1:8" ht="38.25">
      <c r="A43" s="33">
        <v>38</v>
      </c>
      <c r="B43" s="3" t="s">
        <v>26</v>
      </c>
      <c r="C43" s="7">
        <v>0.22</v>
      </c>
      <c r="D43" s="10" t="s">
        <v>7</v>
      </c>
      <c r="E43" s="10"/>
      <c r="F43" s="10"/>
      <c r="G43" s="10">
        <f t="shared" si="4"/>
        <v>0</v>
      </c>
      <c r="H43" s="10">
        <f t="shared" si="5"/>
        <v>0</v>
      </c>
    </row>
    <row r="44" spans="2:8" ht="7.5" customHeight="1">
      <c r="B44" s="2"/>
      <c r="C44" s="6"/>
      <c r="D44" s="9"/>
      <c r="E44" s="9"/>
      <c r="F44" s="9"/>
      <c r="G44" s="9"/>
      <c r="H44" s="9"/>
    </row>
    <row r="45" spans="2:8" ht="15">
      <c r="B45" s="2" t="s">
        <v>8</v>
      </c>
      <c r="C45" s="6"/>
      <c r="D45" s="9"/>
      <c r="E45" s="9"/>
      <c r="F45" s="9"/>
      <c r="G45" s="9"/>
      <c r="H45" s="9"/>
    </row>
    <row r="46" spans="2:8" ht="7.5" customHeight="1">
      <c r="B46" s="2"/>
      <c r="C46" s="6"/>
      <c r="D46" s="9"/>
      <c r="E46" s="9"/>
      <c r="F46" s="9"/>
      <c r="G46" s="9"/>
      <c r="H46" s="9"/>
    </row>
    <row r="47" spans="1:8" ht="63.75">
      <c r="A47" s="18">
        <v>39</v>
      </c>
      <c r="B47" s="19" t="s">
        <v>28</v>
      </c>
      <c r="C47" s="20">
        <v>7</v>
      </c>
      <c r="D47" s="21" t="s">
        <v>29</v>
      </c>
      <c r="E47" s="22"/>
      <c r="F47" s="22"/>
      <c r="G47" s="22"/>
      <c r="H47" s="22">
        <f aca="true" t="shared" si="6" ref="H47:H53">C47*F47</f>
        <v>0</v>
      </c>
    </row>
    <row r="48" spans="1:8" ht="51">
      <c r="A48" s="18">
        <v>40</v>
      </c>
      <c r="B48" s="19" t="s">
        <v>30</v>
      </c>
      <c r="C48" s="20">
        <v>17</v>
      </c>
      <c r="D48" s="21" t="s">
        <v>31</v>
      </c>
      <c r="E48" s="22"/>
      <c r="F48" s="22"/>
      <c r="G48" s="22">
        <f aca="true" t="shared" si="7" ref="G48:G53">C48*E48</f>
        <v>0</v>
      </c>
      <c r="H48" s="22">
        <f t="shared" si="6"/>
        <v>0</v>
      </c>
    </row>
    <row r="49" spans="1:8" ht="38.25">
      <c r="A49" s="18">
        <v>41</v>
      </c>
      <c r="B49" s="19" t="s">
        <v>32</v>
      </c>
      <c r="C49" s="20">
        <v>11</v>
      </c>
      <c r="D49" s="21" t="s">
        <v>6</v>
      </c>
      <c r="E49" s="22"/>
      <c r="F49" s="22"/>
      <c r="G49" s="22">
        <f t="shared" si="7"/>
        <v>0</v>
      </c>
      <c r="H49" s="22">
        <f t="shared" si="6"/>
        <v>0</v>
      </c>
    </row>
    <row r="50" spans="1:8" ht="38.25">
      <c r="A50" s="33">
        <v>42</v>
      </c>
      <c r="B50" s="19" t="s">
        <v>33</v>
      </c>
      <c r="C50" s="20">
        <v>33</v>
      </c>
      <c r="D50" s="21" t="s">
        <v>6</v>
      </c>
      <c r="E50" s="22"/>
      <c r="F50" s="22"/>
      <c r="G50" s="22">
        <f t="shared" si="7"/>
        <v>0</v>
      </c>
      <c r="H50" s="22">
        <f t="shared" si="6"/>
        <v>0</v>
      </c>
    </row>
    <row r="51" spans="1:8" ht="102">
      <c r="A51" s="33">
        <v>43</v>
      </c>
      <c r="B51" s="19" t="s">
        <v>34</v>
      </c>
      <c r="C51" s="20">
        <v>39.6</v>
      </c>
      <c r="D51" s="21" t="s">
        <v>35</v>
      </c>
      <c r="E51" s="22"/>
      <c r="F51" s="22"/>
      <c r="G51" s="22">
        <f t="shared" si="7"/>
        <v>0</v>
      </c>
      <c r="H51" s="22">
        <f t="shared" si="6"/>
        <v>0</v>
      </c>
    </row>
    <row r="52" spans="1:8" ht="102">
      <c r="A52" s="33">
        <v>44</v>
      </c>
      <c r="B52" s="19" t="s">
        <v>36</v>
      </c>
      <c r="C52" s="20">
        <v>27</v>
      </c>
      <c r="D52" s="21" t="s">
        <v>35</v>
      </c>
      <c r="E52" s="22"/>
      <c r="F52" s="22"/>
      <c r="G52" s="22">
        <f t="shared" si="7"/>
        <v>0</v>
      </c>
      <c r="H52" s="22">
        <f t="shared" si="6"/>
        <v>0</v>
      </c>
    </row>
    <row r="53" spans="1:8" ht="127.5">
      <c r="A53" s="33">
        <v>45</v>
      </c>
      <c r="B53" s="19" t="s">
        <v>58</v>
      </c>
      <c r="C53" s="20">
        <v>84</v>
      </c>
      <c r="D53" s="21" t="s">
        <v>35</v>
      </c>
      <c r="E53" s="22"/>
      <c r="F53" s="22"/>
      <c r="G53" s="22">
        <f t="shared" si="7"/>
        <v>0</v>
      </c>
      <c r="H53" s="22">
        <f t="shared" si="6"/>
        <v>0</v>
      </c>
    </row>
    <row r="54" spans="1:8" ht="135.75" customHeight="1">
      <c r="A54" s="33">
        <v>46</v>
      </c>
      <c r="B54" s="19" t="s">
        <v>44</v>
      </c>
      <c r="C54" s="20">
        <v>176</v>
      </c>
      <c r="D54" s="21" t="s">
        <v>35</v>
      </c>
      <c r="E54" s="22"/>
      <c r="F54" s="22"/>
      <c r="G54" s="22">
        <f>C54*E54</f>
        <v>0</v>
      </c>
      <c r="H54" s="22">
        <f>C54*F54</f>
        <v>0</v>
      </c>
    </row>
    <row r="55" spans="1:8" ht="130.5" customHeight="1">
      <c r="A55" s="33">
        <v>47</v>
      </c>
      <c r="B55" s="19" t="s">
        <v>45</v>
      </c>
      <c r="C55" s="20">
        <v>26.4</v>
      </c>
      <c r="D55" s="21" t="s">
        <v>35</v>
      </c>
      <c r="E55" s="22"/>
      <c r="F55" s="22"/>
      <c r="G55" s="22">
        <f>C55*E55</f>
        <v>0</v>
      </c>
      <c r="H55" s="22">
        <f>C55*F55</f>
        <v>0</v>
      </c>
    </row>
    <row r="56" spans="1:8" ht="102">
      <c r="A56" s="33">
        <v>48</v>
      </c>
      <c r="B56" s="19" t="s">
        <v>46</v>
      </c>
      <c r="C56" s="20">
        <v>48</v>
      </c>
      <c r="D56" s="21" t="s">
        <v>35</v>
      </c>
      <c r="E56" s="22"/>
      <c r="F56" s="22"/>
      <c r="G56" s="22">
        <f>C56*E56</f>
        <v>0</v>
      </c>
      <c r="H56" s="22">
        <f>C56*F56</f>
        <v>0</v>
      </c>
    </row>
    <row r="57" spans="1:8" ht="117.75" customHeight="1">
      <c r="A57" s="33">
        <v>49</v>
      </c>
      <c r="B57" s="19" t="s">
        <v>47</v>
      </c>
      <c r="C57" s="20">
        <v>17</v>
      </c>
      <c r="D57" s="21" t="s">
        <v>35</v>
      </c>
      <c r="E57" s="22"/>
      <c r="F57" s="22"/>
      <c r="G57" s="22">
        <f>C57*E57</f>
        <v>0</v>
      </c>
      <c r="H57" s="22">
        <f>C57*F57</f>
        <v>0</v>
      </c>
    </row>
    <row r="58" spans="1:8" ht="76.5">
      <c r="A58" s="33">
        <v>50</v>
      </c>
      <c r="B58" s="19" t="s">
        <v>37</v>
      </c>
      <c r="C58" s="20">
        <v>24</v>
      </c>
      <c r="D58" s="21" t="s">
        <v>35</v>
      </c>
      <c r="E58" s="22"/>
      <c r="F58" s="22"/>
      <c r="G58" s="22">
        <f aca="true" t="shared" si="8" ref="G58:G67">C58*E58</f>
        <v>0</v>
      </c>
      <c r="H58" s="22">
        <f aca="true" t="shared" si="9" ref="H58:H67">C58*F58</f>
        <v>0</v>
      </c>
    </row>
    <row r="59" spans="1:8" ht="63.75">
      <c r="A59" s="33">
        <v>51</v>
      </c>
      <c r="B59" s="19" t="s">
        <v>38</v>
      </c>
      <c r="C59" s="20">
        <v>17</v>
      </c>
      <c r="D59" s="21" t="s">
        <v>35</v>
      </c>
      <c r="E59" s="22"/>
      <c r="F59" s="22"/>
      <c r="G59" s="22">
        <f t="shared" si="8"/>
        <v>0</v>
      </c>
      <c r="H59" s="22">
        <f t="shared" si="9"/>
        <v>0</v>
      </c>
    </row>
    <row r="60" spans="1:8" ht="38.25">
      <c r="A60" s="33">
        <v>52</v>
      </c>
      <c r="B60" s="19" t="s">
        <v>39</v>
      </c>
      <c r="C60" s="20">
        <v>3</v>
      </c>
      <c r="D60" s="21" t="s">
        <v>31</v>
      </c>
      <c r="E60" s="22"/>
      <c r="F60" s="22"/>
      <c r="G60" s="22">
        <f t="shared" si="8"/>
        <v>0</v>
      </c>
      <c r="H60" s="22">
        <f t="shared" si="9"/>
        <v>0</v>
      </c>
    </row>
    <row r="61" spans="1:8" ht="38.25">
      <c r="A61" s="33">
        <v>53</v>
      </c>
      <c r="B61" s="19" t="s">
        <v>40</v>
      </c>
      <c r="C61" s="20">
        <v>1</v>
      </c>
      <c r="D61" s="21" t="s">
        <v>41</v>
      </c>
      <c r="E61" s="22"/>
      <c r="F61" s="22"/>
      <c r="G61" s="22">
        <f t="shared" si="8"/>
        <v>0</v>
      </c>
      <c r="H61" s="22">
        <f t="shared" si="9"/>
        <v>0</v>
      </c>
    </row>
    <row r="62" spans="1:8" ht="102">
      <c r="A62" s="33">
        <v>54</v>
      </c>
      <c r="B62" s="19" t="s">
        <v>42</v>
      </c>
      <c r="C62" s="20">
        <v>1</v>
      </c>
      <c r="D62" s="21" t="s">
        <v>31</v>
      </c>
      <c r="E62" s="22"/>
      <c r="F62" s="22"/>
      <c r="G62" s="22">
        <f t="shared" si="8"/>
        <v>0</v>
      </c>
      <c r="H62" s="22">
        <f t="shared" si="9"/>
        <v>0</v>
      </c>
    </row>
    <row r="63" spans="1:8" ht="51">
      <c r="A63" s="33">
        <v>55</v>
      </c>
      <c r="B63" s="19" t="s">
        <v>64</v>
      </c>
      <c r="C63" s="20">
        <v>11</v>
      </c>
      <c r="D63" s="21" t="s">
        <v>31</v>
      </c>
      <c r="E63" s="22"/>
      <c r="F63" s="22"/>
      <c r="G63" s="22">
        <f t="shared" si="8"/>
        <v>0</v>
      </c>
      <c r="H63" s="22">
        <f t="shared" si="9"/>
        <v>0</v>
      </c>
    </row>
    <row r="64" spans="1:8" ht="50.25" customHeight="1">
      <c r="A64" s="33">
        <v>56</v>
      </c>
      <c r="B64" s="19" t="s">
        <v>65</v>
      </c>
      <c r="C64" s="20">
        <v>3</v>
      </c>
      <c r="D64" s="21" t="s">
        <v>31</v>
      </c>
      <c r="E64" s="22"/>
      <c r="F64" s="22"/>
      <c r="G64" s="22">
        <f t="shared" si="8"/>
        <v>0</v>
      </c>
      <c r="H64" s="22">
        <f t="shared" si="9"/>
        <v>0</v>
      </c>
    </row>
    <row r="65" spans="1:8" ht="55.5" customHeight="1">
      <c r="A65" s="33">
        <v>57</v>
      </c>
      <c r="B65" s="19" t="s">
        <v>66</v>
      </c>
      <c r="C65" s="20">
        <v>2</v>
      </c>
      <c r="D65" s="21" t="s">
        <v>31</v>
      </c>
      <c r="E65" s="22"/>
      <c r="F65" s="22"/>
      <c r="G65" s="22">
        <f t="shared" si="8"/>
        <v>0</v>
      </c>
      <c r="H65" s="22">
        <f t="shared" si="9"/>
        <v>0</v>
      </c>
    </row>
    <row r="66" spans="1:8" ht="63.75">
      <c r="A66" s="33">
        <v>58</v>
      </c>
      <c r="B66" s="19" t="s">
        <v>67</v>
      </c>
      <c r="C66" s="20">
        <v>1</v>
      </c>
      <c r="D66" s="21" t="s">
        <v>31</v>
      </c>
      <c r="E66" s="22"/>
      <c r="F66" s="22"/>
      <c r="G66" s="22">
        <f t="shared" si="8"/>
        <v>0</v>
      </c>
      <c r="H66" s="22">
        <f t="shared" si="9"/>
        <v>0</v>
      </c>
    </row>
    <row r="67" spans="1:8" ht="42" customHeight="1">
      <c r="A67" s="33">
        <v>59</v>
      </c>
      <c r="B67" s="19" t="s">
        <v>43</v>
      </c>
      <c r="C67" s="20">
        <v>0.22</v>
      </c>
      <c r="D67" s="21" t="s">
        <v>7</v>
      </c>
      <c r="E67" s="22"/>
      <c r="F67" s="22"/>
      <c r="G67" s="22">
        <f t="shared" si="8"/>
        <v>0</v>
      </c>
      <c r="H67" s="22">
        <f t="shared" si="9"/>
        <v>0</v>
      </c>
    </row>
    <row r="68" spans="2:8" ht="7.5" customHeight="1">
      <c r="B68" s="2"/>
      <c r="C68" s="6"/>
      <c r="D68" s="9"/>
      <c r="E68" s="9"/>
      <c r="F68" s="9"/>
      <c r="G68" s="9"/>
      <c r="H68" s="9"/>
    </row>
    <row r="69" spans="2:8" ht="15">
      <c r="B69" s="23" t="s">
        <v>9</v>
      </c>
      <c r="C69" s="24"/>
      <c r="E69" s="25"/>
      <c r="F69" s="25"/>
      <c r="G69" s="25"/>
      <c r="H69" s="25"/>
    </row>
    <row r="70" spans="2:8" ht="7.5" customHeight="1">
      <c r="B70" s="2"/>
      <c r="C70" s="6"/>
      <c r="D70" s="9"/>
      <c r="E70" s="9"/>
      <c r="F70" s="9"/>
      <c r="G70" s="9"/>
      <c r="H70" s="9"/>
    </row>
    <row r="71" spans="1:8" ht="39" customHeight="1">
      <c r="A71" s="37">
        <v>60</v>
      </c>
      <c r="B71" s="35" t="s">
        <v>68</v>
      </c>
      <c r="C71" s="36">
        <v>1</v>
      </c>
      <c r="D71" s="36" t="s">
        <v>7</v>
      </c>
      <c r="E71" s="25"/>
      <c r="F71" s="25"/>
      <c r="G71" s="34">
        <f>(C71*E71)</f>
        <v>0</v>
      </c>
      <c r="H71" s="34">
        <f>(C71*F71)</f>
        <v>0</v>
      </c>
    </row>
    <row r="72" spans="1:8" ht="3.75" customHeight="1">
      <c r="A72" s="38"/>
      <c r="B72" s="40"/>
      <c r="C72" s="39"/>
      <c r="D72" s="39"/>
      <c r="E72" s="25"/>
      <c r="F72" s="25"/>
      <c r="G72" s="34"/>
      <c r="H72" s="34"/>
    </row>
    <row r="73" spans="1:8" ht="15">
      <c r="A73" s="37">
        <v>61</v>
      </c>
      <c r="B73" s="35" t="s">
        <v>69</v>
      </c>
      <c r="C73" s="36">
        <v>0.28</v>
      </c>
      <c r="D73" s="36" t="s">
        <v>7</v>
      </c>
      <c r="E73" s="25"/>
      <c r="F73" s="25"/>
      <c r="G73" s="34">
        <f>(C73*E73)</f>
        <v>0</v>
      </c>
      <c r="H73" s="34">
        <f>(C73*F73)</f>
        <v>0</v>
      </c>
    </row>
    <row r="74" spans="1:8" ht="27" customHeight="1">
      <c r="A74" s="38"/>
      <c r="B74" s="40"/>
      <c r="C74" s="39"/>
      <c r="D74" s="39"/>
      <c r="E74" s="25"/>
      <c r="F74" s="25"/>
      <c r="G74" s="34"/>
      <c r="H74" s="34"/>
    </row>
    <row r="75" spans="1:8" ht="15">
      <c r="A75" s="37">
        <v>62</v>
      </c>
      <c r="B75" s="35" t="s">
        <v>95</v>
      </c>
      <c r="C75" s="36">
        <v>1</v>
      </c>
      <c r="D75" s="36" t="s">
        <v>7</v>
      </c>
      <c r="E75" s="25"/>
      <c r="F75" s="25"/>
      <c r="G75" s="34">
        <f>(C75*E75)</f>
        <v>0</v>
      </c>
      <c r="H75" s="34">
        <f>(C75*F75)</f>
        <v>0</v>
      </c>
    </row>
    <row r="76" spans="1:8" ht="23.25" customHeight="1">
      <c r="A76" s="38"/>
      <c r="B76" s="35"/>
      <c r="C76" s="36"/>
      <c r="D76" s="36"/>
      <c r="E76" s="25"/>
      <c r="F76" s="25"/>
      <c r="G76" s="34"/>
      <c r="H76" s="34"/>
    </row>
    <row r="77" spans="1:8" ht="15">
      <c r="A77" s="37">
        <v>63</v>
      </c>
      <c r="B77" s="35" t="s">
        <v>70</v>
      </c>
      <c r="C77" s="36">
        <v>1</v>
      </c>
      <c r="D77" s="36" t="s">
        <v>10</v>
      </c>
      <c r="E77" s="25"/>
      <c r="F77" s="25"/>
      <c r="G77" s="34">
        <f>(C77*E77)</f>
        <v>0</v>
      </c>
      <c r="H77" s="34">
        <f>(C77*F77)</f>
        <v>0</v>
      </c>
    </row>
    <row r="78" spans="1:8" ht="25.5" customHeight="1">
      <c r="A78" s="38"/>
      <c r="B78" s="35"/>
      <c r="C78" s="36"/>
      <c r="D78" s="36"/>
      <c r="E78" s="25"/>
      <c r="F78" s="25"/>
      <c r="G78" s="34"/>
      <c r="H78" s="34"/>
    </row>
    <row r="79" spans="1:8" ht="15">
      <c r="A79" s="37">
        <v>64</v>
      </c>
      <c r="B79" s="35" t="s">
        <v>71</v>
      </c>
      <c r="C79" s="36">
        <v>1</v>
      </c>
      <c r="D79" s="36" t="s">
        <v>7</v>
      </c>
      <c r="E79" s="25"/>
      <c r="F79" s="25"/>
      <c r="G79" s="34">
        <f>(C79*E79)</f>
        <v>0</v>
      </c>
      <c r="H79" s="34">
        <f>(C79*F79)</f>
        <v>0</v>
      </c>
    </row>
    <row r="80" spans="1:8" ht="25.5" customHeight="1">
      <c r="A80" s="38"/>
      <c r="B80" s="35"/>
      <c r="C80" s="36"/>
      <c r="D80" s="36"/>
      <c r="E80" s="25"/>
      <c r="F80" s="25"/>
      <c r="G80" s="34"/>
      <c r="H80" s="34"/>
    </row>
    <row r="81" spans="1:8" ht="38.25" customHeight="1">
      <c r="A81" s="37">
        <v>65</v>
      </c>
      <c r="B81" s="35" t="s">
        <v>72</v>
      </c>
      <c r="C81" s="36">
        <v>1</v>
      </c>
      <c r="D81" s="36" t="s">
        <v>7</v>
      </c>
      <c r="E81" s="25"/>
      <c r="F81" s="25"/>
      <c r="G81" s="34">
        <f>(C81*E81)</f>
        <v>0</v>
      </c>
      <c r="H81" s="34">
        <f>(C81*F81)</f>
        <v>0</v>
      </c>
    </row>
    <row r="82" spans="1:8" ht="15">
      <c r="A82" s="38"/>
      <c r="B82" s="35"/>
      <c r="C82" s="36"/>
      <c r="D82" s="36"/>
      <c r="E82" s="25"/>
      <c r="F82" s="25"/>
      <c r="G82" s="34"/>
      <c r="H82" s="34"/>
    </row>
    <row r="83" spans="1:8" ht="15">
      <c r="A83" s="37">
        <v>66</v>
      </c>
      <c r="B83" s="35" t="s">
        <v>73</v>
      </c>
      <c r="C83" s="36">
        <v>1</v>
      </c>
      <c r="D83" s="36" t="s">
        <v>7</v>
      </c>
      <c r="E83" s="25"/>
      <c r="F83" s="25"/>
      <c r="G83" s="34">
        <f>(C83*E83)</f>
        <v>0</v>
      </c>
      <c r="H83" s="34">
        <f>(C83*F83)</f>
        <v>0</v>
      </c>
    </row>
    <row r="84" spans="1:8" ht="15">
      <c r="A84" s="38"/>
      <c r="B84" s="35"/>
      <c r="C84" s="36"/>
      <c r="D84" s="36"/>
      <c r="E84" s="25"/>
      <c r="F84" s="25"/>
      <c r="G84" s="34"/>
      <c r="H84" s="34"/>
    </row>
    <row r="85" spans="1:8" ht="15">
      <c r="A85" s="37">
        <v>67</v>
      </c>
      <c r="B85" s="35" t="s">
        <v>74</v>
      </c>
      <c r="C85" s="36">
        <v>1</v>
      </c>
      <c r="D85" s="36" t="s">
        <v>7</v>
      </c>
      <c r="E85" s="25"/>
      <c r="F85" s="25"/>
      <c r="G85" s="34">
        <f>(C85*E85)</f>
        <v>0</v>
      </c>
      <c r="H85" s="34">
        <f>(C85*F85)</f>
        <v>0</v>
      </c>
    </row>
    <row r="86" spans="1:8" ht="15">
      <c r="A86" s="38"/>
      <c r="B86" s="35"/>
      <c r="C86" s="36"/>
      <c r="D86" s="36"/>
      <c r="E86" s="25"/>
      <c r="F86" s="25"/>
      <c r="G86" s="34"/>
      <c r="H86" s="34"/>
    </row>
    <row r="87" spans="1:8" ht="15">
      <c r="A87" s="37">
        <v>68</v>
      </c>
      <c r="B87" s="35" t="s">
        <v>75</v>
      </c>
      <c r="C87" s="36">
        <v>1</v>
      </c>
      <c r="D87" s="36" t="s">
        <v>7</v>
      </c>
      <c r="E87" s="25"/>
      <c r="F87" s="25"/>
      <c r="G87" s="34">
        <f>(C87*E87)</f>
        <v>0</v>
      </c>
      <c r="H87" s="34">
        <f>(C87*F87)</f>
        <v>0</v>
      </c>
    </row>
    <row r="88" spans="1:8" ht="15">
      <c r="A88" s="38"/>
      <c r="B88" s="35"/>
      <c r="C88" s="36"/>
      <c r="D88" s="36"/>
      <c r="E88" s="25"/>
      <c r="F88" s="25"/>
      <c r="G88" s="34"/>
      <c r="H88" s="34"/>
    </row>
    <row r="89" spans="1:8" ht="15">
      <c r="A89" s="37">
        <v>69</v>
      </c>
      <c r="B89" s="35" t="s">
        <v>76</v>
      </c>
      <c r="C89" s="36">
        <v>1</v>
      </c>
      <c r="D89" s="36" t="s">
        <v>7</v>
      </c>
      <c r="E89" s="25"/>
      <c r="F89" s="25"/>
      <c r="G89" s="34">
        <f>(C89*E89)</f>
        <v>0</v>
      </c>
      <c r="H89" s="34">
        <f>(C89*F89)</f>
        <v>0</v>
      </c>
    </row>
    <row r="90" spans="1:8" ht="15">
      <c r="A90" s="38"/>
      <c r="B90" s="35"/>
      <c r="C90" s="36"/>
      <c r="D90" s="36"/>
      <c r="E90" s="25"/>
      <c r="F90" s="25"/>
      <c r="G90" s="34"/>
      <c r="H90" s="34"/>
    </row>
    <row r="91" spans="1:8" ht="15">
      <c r="A91" s="37">
        <v>70</v>
      </c>
      <c r="B91" s="35" t="s">
        <v>77</v>
      </c>
      <c r="C91" s="36">
        <v>1</v>
      </c>
      <c r="D91" s="36" t="s">
        <v>7</v>
      </c>
      <c r="E91" s="25"/>
      <c r="F91" s="25"/>
      <c r="G91" s="34">
        <f>(C91*E91)</f>
        <v>0</v>
      </c>
      <c r="H91" s="34">
        <f>(C91*F91)</f>
        <v>0</v>
      </c>
    </row>
    <row r="92" spans="1:8" ht="15">
      <c r="A92" s="38"/>
      <c r="B92" s="35"/>
      <c r="C92" s="36"/>
      <c r="D92" s="36"/>
      <c r="E92" s="25"/>
      <c r="F92" s="25"/>
      <c r="G92" s="34"/>
      <c r="H92" s="34"/>
    </row>
    <row r="93" spans="1:8" ht="15">
      <c r="A93" s="37">
        <v>71</v>
      </c>
      <c r="B93" s="35" t="s">
        <v>78</v>
      </c>
      <c r="C93" s="36">
        <v>1</v>
      </c>
      <c r="D93" s="36" t="s">
        <v>7</v>
      </c>
      <c r="E93" s="25"/>
      <c r="F93" s="25"/>
      <c r="G93" s="34">
        <f>(C93*E93)</f>
        <v>0</v>
      </c>
      <c r="H93" s="34">
        <f>(C93*F93)</f>
        <v>0</v>
      </c>
    </row>
    <row r="94" spans="1:8" ht="15">
      <c r="A94" s="38"/>
      <c r="B94" s="35"/>
      <c r="C94" s="36"/>
      <c r="D94" s="36"/>
      <c r="E94" s="25"/>
      <c r="F94" s="25"/>
      <c r="G94" s="34"/>
      <c r="H94" s="34"/>
    </row>
    <row r="95" spans="1:8" ht="15">
      <c r="A95" s="37">
        <v>72</v>
      </c>
      <c r="B95" s="35" t="s">
        <v>79</v>
      </c>
      <c r="C95" s="36">
        <v>1</v>
      </c>
      <c r="D95" s="36" t="s">
        <v>7</v>
      </c>
      <c r="E95" s="25"/>
      <c r="F95" s="25"/>
      <c r="G95" s="34">
        <f>(C95*E95)</f>
        <v>0</v>
      </c>
      <c r="H95" s="34">
        <f>(C95*F95)</f>
        <v>0</v>
      </c>
    </row>
    <row r="96" spans="1:8" ht="15">
      <c r="A96" s="38"/>
      <c r="B96" s="35"/>
      <c r="C96" s="36"/>
      <c r="D96" s="36"/>
      <c r="E96" s="25"/>
      <c r="F96" s="25"/>
      <c r="G96" s="34"/>
      <c r="H96" s="34"/>
    </row>
    <row r="97" spans="1:8" ht="15">
      <c r="A97" s="37">
        <v>73</v>
      </c>
      <c r="B97" s="35" t="s">
        <v>80</v>
      </c>
      <c r="C97" s="36">
        <v>1</v>
      </c>
      <c r="D97" s="36" t="s">
        <v>10</v>
      </c>
      <c r="E97" s="25"/>
      <c r="F97" s="25"/>
      <c r="G97" s="34">
        <f>(C97*E97)</f>
        <v>0</v>
      </c>
      <c r="H97" s="34">
        <f>(C97*F97)</f>
        <v>0</v>
      </c>
    </row>
    <row r="98" spans="1:8" ht="15">
      <c r="A98" s="38"/>
      <c r="B98" s="35"/>
      <c r="C98" s="36"/>
      <c r="D98" s="36"/>
      <c r="E98" s="25"/>
      <c r="F98" s="25"/>
      <c r="G98" s="34"/>
      <c r="H98" s="34"/>
    </row>
    <row r="99" spans="2:8" ht="7.5" customHeight="1">
      <c r="B99" s="2"/>
      <c r="C99" s="6"/>
      <c r="D99" s="9"/>
      <c r="E99" s="9"/>
      <c r="F99" s="9"/>
      <c r="G99" s="9"/>
      <c r="H99" s="9"/>
    </row>
    <row r="100" spans="2:17" ht="7.5" customHeight="1">
      <c r="B100" s="2"/>
      <c r="C100" s="6"/>
      <c r="D100" s="9"/>
      <c r="E100" s="9"/>
      <c r="F100" s="9"/>
      <c r="G100" s="9"/>
      <c r="H100" s="9"/>
      <c r="J100" s="14"/>
      <c r="K100" s="15"/>
      <c r="L100" s="16"/>
      <c r="M100" s="17"/>
      <c r="N100" s="17"/>
      <c r="O100" s="17"/>
      <c r="P100" s="17"/>
      <c r="Q100" s="17"/>
    </row>
    <row r="101" spans="1:8" ht="15">
      <c r="A101" s="27"/>
      <c r="B101" s="28"/>
      <c r="C101" s="29"/>
      <c r="D101" s="27"/>
      <c r="E101" s="27"/>
      <c r="F101" s="27"/>
      <c r="G101" s="30"/>
      <c r="H101" s="30"/>
    </row>
    <row r="103" spans="2:8" ht="15">
      <c r="B103" s="31" t="s">
        <v>12</v>
      </c>
      <c r="G103" s="18">
        <f>SUM(G4:G102)</f>
        <v>0</v>
      </c>
      <c r="H103" s="18">
        <f>SUM(H4:H102)</f>
        <v>0</v>
      </c>
    </row>
    <row r="104" spans="2:8" ht="7.5" customHeight="1">
      <c r="B104" s="2"/>
      <c r="C104" s="6"/>
      <c r="D104" s="9"/>
      <c r="E104" s="9"/>
      <c r="F104" s="9"/>
      <c r="G104" s="9"/>
      <c r="H104" s="9"/>
    </row>
    <row r="105" spans="2:8" ht="15">
      <c r="B105" s="31" t="s">
        <v>13</v>
      </c>
      <c r="G105" s="37">
        <f>(G103+H103)</f>
        <v>0</v>
      </c>
      <c r="H105" s="37"/>
    </row>
    <row r="106" spans="2:8" ht="7.5" customHeight="1">
      <c r="B106" s="2"/>
      <c r="C106" s="6"/>
      <c r="D106" s="9"/>
      <c r="E106" s="9"/>
      <c r="F106" s="9"/>
      <c r="G106" s="9"/>
      <c r="H106" s="9"/>
    </row>
    <row r="107" spans="2:10" ht="15">
      <c r="B107" s="31" t="s">
        <v>14</v>
      </c>
      <c r="G107" s="37">
        <f>(G105*0.27)</f>
        <v>0</v>
      </c>
      <c r="H107" s="37"/>
      <c r="J107" s="5"/>
    </row>
    <row r="108" spans="2:8" ht="7.5" customHeight="1">
      <c r="B108" s="2"/>
      <c r="C108" s="6"/>
      <c r="D108" s="9"/>
      <c r="E108" s="9"/>
      <c r="F108" s="9"/>
      <c r="G108" s="9"/>
      <c r="H108" s="9"/>
    </row>
    <row r="109" spans="2:8" ht="15">
      <c r="B109" s="31" t="s">
        <v>15</v>
      </c>
      <c r="G109" s="37">
        <f>SUM(G105:G108)</f>
        <v>0</v>
      </c>
      <c r="H109" s="37"/>
    </row>
  </sheetData>
  <sheetProtection/>
  <mergeCells count="87">
    <mergeCell ref="G105:H105"/>
    <mergeCell ref="G107:H107"/>
    <mergeCell ref="G109:H109"/>
    <mergeCell ref="B71:B72"/>
    <mergeCell ref="B73:B74"/>
    <mergeCell ref="B75:B76"/>
    <mergeCell ref="B77:B78"/>
    <mergeCell ref="D75:D76"/>
    <mergeCell ref="B91:B92"/>
    <mergeCell ref="B93:B94"/>
    <mergeCell ref="B95:B96"/>
    <mergeCell ref="B79:B80"/>
    <mergeCell ref="B81:B82"/>
    <mergeCell ref="B83:B84"/>
    <mergeCell ref="B85:B86"/>
    <mergeCell ref="B87:B88"/>
    <mergeCell ref="B89:B90"/>
    <mergeCell ref="C91:C92"/>
    <mergeCell ref="D83:D84"/>
    <mergeCell ref="C71:C72"/>
    <mergeCell ref="C73:C74"/>
    <mergeCell ref="C75:C76"/>
    <mergeCell ref="C77:C78"/>
    <mergeCell ref="C79:C80"/>
    <mergeCell ref="D71:D72"/>
    <mergeCell ref="D73:D74"/>
    <mergeCell ref="D85:D86"/>
    <mergeCell ref="D87:D88"/>
    <mergeCell ref="D89:D90"/>
    <mergeCell ref="C93:C94"/>
    <mergeCell ref="C95:C96"/>
    <mergeCell ref="C81:C82"/>
    <mergeCell ref="C83:C84"/>
    <mergeCell ref="C85:C86"/>
    <mergeCell ref="C87:C88"/>
    <mergeCell ref="C89:C90"/>
    <mergeCell ref="D91:D92"/>
    <mergeCell ref="D93:D94"/>
    <mergeCell ref="G73:G74"/>
    <mergeCell ref="G81:G82"/>
    <mergeCell ref="G89:G90"/>
    <mergeCell ref="D77:D78"/>
    <mergeCell ref="D79:D80"/>
    <mergeCell ref="D81:D82"/>
    <mergeCell ref="A71:A72"/>
    <mergeCell ref="A73:A74"/>
    <mergeCell ref="A75:A76"/>
    <mergeCell ref="A77:A78"/>
    <mergeCell ref="A79:A80"/>
    <mergeCell ref="A93:A94"/>
    <mergeCell ref="A95:A96"/>
    <mergeCell ref="A97:A98"/>
    <mergeCell ref="A81:A82"/>
    <mergeCell ref="A83:A84"/>
    <mergeCell ref="A85:A86"/>
    <mergeCell ref="A87:A88"/>
    <mergeCell ref="A89:A90"/>
    <mergeCell ref="A91:A92"/>
    <mergeCell ref="H73:H74"/>
    <mergeCell ref="G75:G76"/>
    <mergeCell ref="H75:H76"/>
    <mergeCell ref="G71:G72"/>
    <mergeCell ref="H71:H72"/>
    <mergeCell ref="H81:H82"/>
    <mergeCell ref="G83:G84"/>
    <mergeCell ref="H83:H84"/>
    <mergeCell ref="G77:G78"/>
    <mergeCell ref="H77:H78"/>
    <mergeCell ref="G79:G80"/>
    <mergeCell ref="H79:H80"/>
    <mergeCell ref="H89:H90"/>
    <mergeCell ref="G91:G92"/>
    <mergeCell ref="H91:H92"/>
    <mergeCell ref="G85:G86"/>
    <mergeCell ref="H85:H86"/>
    <mergeCell ref="G87:G88"/>
    <mergeCell ref="H87:H88"/>
    <mergeCell ref="H97:H98"/>
    <mergeCell ref="B97:B98"/>
    <mergeCell ref="C97:C98"/>
    <mergeCell ref="D97:D98"/>
    <mergeCell ref="G97:G98"/>
    <mergeCell ref="G93:G94"/>
    <mergeCell ref="H93:H94"/>
    <mergeCell ref="G95:G96"/>
    <mergeCell ref="H95:H96"/>
    <mergeCell ref="D95:D9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</dc:creator>
  <cp:keywords/>
  <dc:description/>
  <cp:lastModifiedBy>Windows-felhasználó</cp:lastModifiedBy>
  <cp:lastPrinted>2018-03-26T06:44:24Z</cp:lastPrinted>
  <dcterms:created xsi:type="dcterms:W3CDTF">2014-08-12T13:48:36Z</dcterms:created>
  <dcterms:modified xsi:type="dcterms:W3CDTF">2018-03-26T14:29:09Z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